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NFORMES 2021 -\INFORME N° 10 INST DESEMPEÑO DOCENTE\"/>
    </mc:Choice>
  </mc:AlternateContent>
  <bookViews>
    <workbookView xWindow="0" yWindow="0" windowWidth="21570" windowHeight="10215" activeTab="1"/>
  </bookViews>
  <sheets>
    <sheet name="EVALUACION DOCENTE" sheetId="1" r:id="rId1"/>
    <sheet name="CUADRO RESUMEN DE VALORACIÓN" sheetId="2" r:id="rId2"/>
    <sheet name="Hoja3" sheetId="3" r:id="rId3"/>
  </sheets>
  <definedNames>
    <definedName name="_xlnm.Print_Area" localSheetId="1">'CUADRO RESUMEN DE VALORACIÓN'!$A$1:$F$46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3" i="2" l="1"/>
  <c r="D42" i="2"/>
  <c r="F42" i="2" s="1"/>
  <c r="F43" i="2" s="1"/>
  <c r="F45" i="2" s="1"/>
  <c r="E25" i="2" l="1"/>
  <c r="D21" i="3"/>
  <c r="F32" i="3"/>
  <c r="I27" i="3"/>
  <c r="G32" i="3"/>
  <c r="I31" i="3"/>
  <c r="I30" i="3"/>
  <c r="I29" i="3"/>
  <c r="I28" i="3"/>
  <c r="D18" i="3"/>
  <c r="D20" i="3" s="1"/>
  <c r="G6" i="3"/>
  <c r="F5" i="3"/>
  <c r="H5" i="3" s="1"/>
  <c r="H6" i="3" s="1"/>
  <c r="H8" i="3" s="1"/>
  <c r="I32" i="3" l="1"/>
  <c r="I33" i="3" s="1"/>
  <c r="D26" i="2" l="1"/>
  <c r="D25" i="2"/>
  <c r="D27" i="2" s="1"/>
  <c r="F20" i="1"/>
  <c r="D28" i="2" l="1"/>
  <c r="O24" i="1" l="1"/>
</calcChain>
</file>

<file path=xl/sharedStrings.xml><?xml version="1.0" encoding="utf-8"?>
<sst xmlns="http://schemas.openxmlformats.org/spreadsheetml/2006/main" count="171" uniqueCount="105">
  <si>
    <t>DOCENTES</t>
  </si>
  <si>
    <t>Requisitos</t>
  </si>
  <si>
    <t>VALORACION</t>
  </si>
  <si>
    <t>CONCLUSIONES Y RECOMENDACIONES</t>
  </si>
  <si>
    <t>5.1.</t>
  </si>
  <si>
    <t>Grado académico de los docentes</t>
  </si>
  <si>
    <t>5.1.1.</t>
  </si>
  <si>
    <t>Por lo menos el 35% de los docentes deben contar con estudios de postgrado: Diplomado, Especialidad, Maestria y/o Doctorado (en el área de conocimiento específico de la Carrera).</t>
  </si>
  <si>
    <t>RMA 24</t>
  </si>
  <si>
    <t>5.1.2.</t>
  </si>
  <si>
    <t xml:space="preserve">Los docentes de la carrera en general deben tener un grado académico igual o superior al grado terminal del programa y contar por lo menos con un  Diplomado en Educación Superior o su equivalente. </t>
  </si>
  <si>
    <t>RMA 25</t>
  </si>
  <si>
    <t>5.2.</t>
  </si>
  <si>
    <t>Docentes según tiempo de dedicación</t>
  </si>
  <si>
    <t>5.2.1.</t>
  </si>
  <si>
    <t>Las autoridades académicas de la carrera, deben realizar sus actividades de forma exclusiva.</t>
  </si>
  <si>
    <t>5.2.2.</t>
  </si>
  <si>
    <t>Por lo menos el 50% de los docentes deben ser a tiempo completo en la carrera.</t>
  </si>
  <si>
    <t>5.2.3.</t>
  </si>
  <si>
    <t>Debe existir una adecuada distribución de las actividades de los docentes a tiempo completo, que tome en cuenta la atención a los estudiantes, así como asesorías y tutorías para la graduación.</t>
  </si>
  <si>
    <t>RMA 26</t>
  </si>
  <si>
    <t>5.3.</t>
  </si>
  <si>
    <t>Experiencia académica y profesional de los docentes</t>
  </si>
  <si>
    <t>5.3.1.</t>
  </si>
  <si>
    <t>Los docentes en general deben contar con una experiencia profesional no menor a 5 años en la profesión correspondiente y tener una trayectoria profesional destacada.</t>
  </si>
  <si>
    <t>RMA 27</t>
  </si>
  <si>
    <t>5.3.2.</t>
  </si>
  <si>
    <t>Por lo menos el 50% del plantel docente debe tener una experiencia académica no menor a 5 años de ejercicio de la docencia</t>
  </si>
  <si>
    <t>5.4.</t>
  </si>
  <si>
    <t>Desempeño docente</t>
  </si>
  <si>
    <t>5.4.1.</t>
  </si>
  <si>
    <t>La carrera debe demostrar que en general existen resultados satisfactorios de la evaluación docente realizada anualmente con el propósito de verificar el nivel de cumplimiento de las funciones docentes.</t>
  </si>
  <si>
    <t>RMA 29</t>
  </si>
  <si>
    <t>5.4.2.</t>
  </si>
  <si>
    <t>Se debe demostrar que existe regularidad en la asistencia de los docentes a clases, en el avance sistemático de materia y el cumplimiento del programa.</t>
  </si>
  <si>
    <t>5.4.3.</t>
  </si>
  <si>
    <t>Se debe demostrar que los docentes producen textos, guías y otros materiales de apoyo a la cátedra.</t>
  </si>
  <si>
    <t>5.4.4.</t>
  </si>
  <si>
    <t>Se debe demostrar que los docentes participan como tutores, asesores y tribunales en las modalidades de graduación programadas.</t>
  </si>
  <si>
    <t>VALOR</t>
  </si>
  <si>
    <t>VALORACION CUALITATIVA</t>
  </si>
  <si>
    <t>1 a 2</t>
  </si>
  <si>
    <t>2.1. a 3</t>
  </si>
  <si>
    <t>3.1. a 4</t>
  </si>
  <si>
    <t>4.1. a 5</t>
  </si>
  <si>
    <t>Desempeño Docente inaceptables</t>
  </si>
  <si>
    <t>Desempeño Docente regulares</t>
  </si>
  <si>
    <t>Desempeño Dicente Bueno</t>
  </si>
  <si>
    <t>Desempeño Docente optimo</t>
  </si>
  <si>
    <t>PROMEDIO</t>
  </si>
  <si>
    <t>PORCENTAJE</t>
  </si>
  <si>
    <t>PONDERACION</t>
  </si>
  <si>
    <t>PROMEDIO PONDERADO</t>
  </si>
  <si>
    <r>
      <t>X</t>
    </r>
    <r>
      <rPr>
        <b/>
        <vertAlign val="subscript"/>
        <sz val="12"/>
        <rFont val="Arial"/>
        <family val="2"/>
      </rPr>
      <t>a</t>
    </r>
  </si>
  <si>
    <r>
      <t>P</t>
    </r>
    <r>
      <rPr>
        <b/>
        <vertAlign val="subscript"/>
        <sz val="12"/>
        <rFont val="Arial"/>
        <family val="2"/>
      </rPr>
      <t>a</t>
    </r>
  </si>
  <si>
    <r>
      <t>W</t>
    </r>
    <r>
      <rPr>
        <b/>
        <vertAlign val="subscript"/>
        <sz val="12"/>
        <rFont val="Arial"/>
        <family val="2"/>
      </rPr>
      <t>a</t>
    </r>
  </si>
  <si>
    <r>
      <t>PP</t>
    </r>
    <r>
      <rPr>
        <b/>
        <vertAlign val="subscript"/>
        <sz val="12"/>
        <rFont val="Arial"/>
        <family val="2"/>
      </rPr>
      <t>a</t>
    </r>
    <r>
      <rPr>
        <b/>
        <sz val="12"/>
        <rFont val="Arial"/>
        <family val="2"/>
      </rPr>
      <t xml:space="preserve"> = P</t>
    </r>
    <r>
      <rPr>
        <b/>
        <vertAlign val="subscript"/>
        <sz val="12"/>
        <rFont val="Arial"/>
        <family val="2"/>
      </rPr>
      <t>a</t>
    </r>
    <r>
      <rPr>
        <b/>
        <sz val="12"/>
        <rFont val="Arial"/>
        <family val="2"/>
      </rPr>
      <t>W</t>
    </r>
    <r>
      <rPr>
        <b/>
        <vertAlign val="subscript"/>
        <sz val="12"/>
        <rFont val="Arial"/>
        <family val="2"/>
      </rPr>
      <t>a</t>
    </r>
    <r>
      <rPr>
        <b/>
        <sz val="12"/>
        <rFont val="Arial"/>
        <family val="2"/>
      </rPr>
      <t>/10</t>
    </r>
  </si>
  <si>
    <t>5. Docentes</t>
  </si>
  <si>
    <t>TOTAL</t>
  </si>
  <si>
    <r>
      <t xml:space="preserve"> = X</t>
    </r>
    <r>
      <rPr>
        <b/>
        <vertAlign val="subscript"/>
        <sz val="12"/>
        <rFont val="Arial"/>
        <family val="2"/>
      </rPr>
      <t>a</t>
    </r>
    <r>
      <rPr>
        <b/>
        <sz val="12"/>
        <rFont val="Arial"/>
        <family val="2"/>
      </rPr>
      <t>*100/5</t>
    </r>
  </si>
  <si>
    <r>
      <t>PPG = suma W</t>
    </r>
    <r>
      <rPr>
        <b/>
        <vertAlign val="subscript"/>
        <sz val="12"/>
        <rFont val="Arial"/>
        <family val="2"/>
      </rPr>
      <t>a</t>
    </r>
    <r>
      <rPr>
        <b/>
        <sz val="12"/>
        <rFont val="Arial"/>
        <family val="2"/>
      </rPr>
      <t>*P</t>
    </r>
    <r>
      <rPr>
        <b/>
        <vertAlign val="subscript"/>
        <sz val="12"/>
        <rFont val="Arial"/>
        <family val="2"/>
      </rPr>
      <t>a</t>
    </r>
    <r>
      <rPr>
        <b/>
        <sz val="12"/>
        <rFont val="Arial"/>
        <family val="2"/>
      </rPr>
      <t>/10</t>
    </r>
  </si>
  <si>
    <t>PROMEDIO PONDERADO GRAL.</t>
  </si>
  <si>
    <t>AREA</t>
  </si>
  <si>
    <t>CUADRO DE VALORACIÓN DESEMPEÑO DOCENTE</t>
  </si>
  <si>
    <t xml:space="preserve">SUMA </t>
  </si>
  <si>
    <t>Xa</t>
  </si>
  <si>
    <t>Pa</t>
  </si>
  <si>
    <t>Wa</t>
  </si>
  <si>
    <t>Pond.</t>
  </si>
  <si>
    <t>Valor</t>
  </si>
  <si>
    <t>VxP</t>
  </si>
  <si>
    <t>1. NORMAS JURIDICAS E INSTITUCION.</t>
  </si>
  <si>
    <t>1.1</t>
  </si>
  <si>
    <t>Estatuto Organico de la Universidad</t>
  </si>
  <si>
    <t>RMA 1</t>
  </si>
  <si>
    <t>1.2</t>
  </si>
  <si>
    <t>Resoluciones que autorizan la carrera</t>
  </si>
  <si>
    <t>RMA 2</t>
  </si>
  <si>
    <t>1.3</t>
  </si>
  <si>
    <t>Plan de Desarrollo Institucional</t>
  </si>
  <si>
    <t>RMA 3</t>
  </si>
  <si>
    <t>1.4</t>
  </si>
  <si>
    <t>Reglamentos</t>
  </si>
  <si>
    <t>RC</t>
  </si>
  <si>
    <t>1.5</t>
  </si>
  <si>
    <t>Manuales</t>
  </si>
  <si>
    <t>PROMEDIO AREA 1</t>
  </si>
  <si>
    <t>VARIABLES</t>
  </si>
  <si>
    <t>INIDICADORES</t>
  </si>
  <si>
    <t>INDICADORES</t>
  </si>
  <si>
    <t>Docentes según Tiempo de Dedicación</t>
  </si>
  <si>
    <t>Experiencia Académica y Profesional de los Docentes</t>
  </si>
  <si>
    <t>Desempeño Docente</t>
  </si>
  <si>
    <t>Grado Académico de los Docentes</t>
  </si>
  <si>
    <t>AREA: N° 5 DOCENTES</t>
  </si>
  <si>
    <t xml:space="preserve">EVALUACIÓN DEL DESEMPEÑO DOCENTE </t>
  </si>
  <si>
    <t>UNIVERSIDAD PÚBLICA DE EL ALTO</t>
  </si>
  <si>
    <t>VALORACIÓN</t>
  </si>
  <si>
    <r>
      <t>X</t>
    </r>
    <r>
      <rPr>
        <b/>
        <vertAlign val="subscript"/>
        <sz val="14"/>
        <rFont val="Arial"/>
        <family val="2"/>
      </rPr>
      <t>a</t>
    </r>
  </si>
  <si>
    <r>
      <t>P</t>
    </r>
    <r>
      <rPr>
        <b/>
        <vertAlign val="subscript"/>
        <sz val="14"/>
        <rFont val="Arial"/>
        <family val="2"/>
      </rPr>
      <t>a</t>
    </r>
  </si>
  <si>
    <r>
      <t>W</t>
    </r>
    <r>
      <rPr>
        <b/>
        <vertAlign val="subscript"/>
        <sz val="14"/>
        <rFont val="Arial"/>
        <family val="2"/>
      </rPr>
      <t>a</t>
    </r>
  </si>
  <si>
    <r>
      <t>PP</t>
    </r>
    <r>
      <rPr>
        <b/>
        <vertAlign val="subscript"/>
        <sz val="14"/>
        <rFont val="Arial"/>
        <family val="2"/>
      </rPr>
      <t>a</t>
    </r>
    <r>
      <rPr>
        <b/>
        <sz val="14"/>
        <rFont val="Arial"/>
        <family val="2"/>
      </rPr>
      <t xml:space="preserve"> = P</t>
    </r>
    <r>
      <rPr>
        <b/>
        <vertAlign val="subscript"/>
        <sz val="14"/>
        <rFont val="Arial"/>
        <family val="2"/>
      </rPr>
      <t>a</t>
    </r>
    <r>
      <rPr>
        <b/>
        <sz val="14"/>
        <rFont val="Arial"/>
        <family val="2"/>
      </rPr>
      <t>W</t>
    </r>
    <r>
      <rPr>
        <b/>
        <vertAlign val="subscript"/>
        <sz val="14"/>
        <rFont val="Arial"/>
        <family val="2"/>
      </rPr>
      <t>a</t>
    </r>
    <r>
      <rPr>
        <b/>
        <sz val="14"/>
        <rFont val="Arial"/>
        <family val="2"/>
      </rPr>
      <t>/10</t>
    </r>
  </si>
  <si>
    <r>
      <t xml:space="preserve"> = X</t>
    </r>
    <r>
      <rPr>
        <b/>
        <vertAlign val="subscript"/>
        <sz val="14"/>
        <rFont val="Arial"/>
        <family val="2"/>
      </rPr>
      <t>a</t>
    </r>
    <r>
      <rPr>
        <b/>
        <sz val="14"/>
        <rFont val="Arial"/>
        <family val="2"/>
      </rPr>
      <t>*100/5</t>
    </r>
  </si>
  <si>
    <r>
      <t>PPG = suma W</t>
    </r>
    <r>
      <rPr>
        <b/>
        <vertAlign val="subscript"/>
        <sz val="14"/>
        <rFont val="Arial"/>
        <family val="2"/>
      </rPr>
      <t>a</t>
    </r>
    <r>
      <rPr>
        <b/>
        <sz val="14"/>
        <rFont val="Arial"/>
        <family val="2"/>
      </rPr>
      <t>*P</t>
    </r>
    <r>
      <rPr>
        <b/>
        <vertAlign val="subscript"/>
        <sz val="14"/>
        <rFont val="Arial"/>
        <family val="2"/>
      </rPr>
      <t>a</t>
    </r>
    <r>
      <rPr>
        <b/>
        <sz val="14"/>
        <rFont val="Arial"/>
        <family val="2"/>
      </rPr>
      <t>/10</t>
    </r>
  </si>
  <si>
    <t>Desempeño Docente Bueno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</si>
</sst>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25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vertAlign val="subscript"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Arial"/>
      <family val="2"/>
    </font>
    <font>
      <sz val="14"/>
      <color theme="1"/>
      <name val="Arial"/>
      <family val="2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vertAlign val="subscript"/>
      <sz val="14"/>
      <name val="Arial"/>
      <family val="2"/>
    </font>
    <font>
      <sz val="16"/>
      <name val="Arial"/>
      <family val="2"/>
    </font>
    <font>
      <sz val="26"/>
      <color theme="1"/>
      <name val="Arial"/>
      <family val="2"/>
    </font>
    <font>
      <b/>
      <sz val="16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31">
    <xf numFmtId="0" fontId="0" fillId="0" borderId="0" xfId="0"/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1" fontId="9" fillId="5" borderId="1" xfId="0" applyNumberFormat="1" applyFont="1" applyFill="1" applyBorder="1" applyAlignment="1">
      <alignment horizontal="center"/>
    </xf>
    <xf numFmtId="2" fontId="9" fillId="5" borderId="8" xfId="0" applyNumberFormat="1" applyFont="1" applyFill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/>
    <xf numFmtId="0" fontId="9" fillId="0" borderId="0" xfId="0" applyFont="1"/>
    <xf numFmtId="2" fontId="10" fillId="0" borderId="0" xfId="0" applyNumberFormat="1" applyFont="1" applyAlignment="1">
      <alignment horizontal="center"/>
    </xf>
    <xf numFmtId="164" fontId="0" fillId="5" borderId="1" xfId="1" applyNumberFormat="1" applyFont="1" applyFill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0" fillId="6" borderId="0" xfId="0" applyFill="1"/>
    <xf numFmtId="0" fontId="11" fillId="0" borderId="1" xfId="0" applyFont="1" applyBorder="1"/>
    <xf numFmtId="0" fontId="11" fillId="6" borderId="1" xfId="0" applyFont="1" applyFill="1" applyBorder="1"/>
    <xf numFmtId="0" fontId="0" fillId="6" borderId="1" xfId="0" applyFill="1" applyBorder="1"/>
    <xf numFmtId="0" fontId="0" fillId="7" borderId="0" xfId="0" applyFill="1"/>
    <xf numFmtId="0" fontId="0" fillId="7" borderId="1" xfId="0" applyFill="1" applyBorder="1"/>
    <xf numFmtId="0" fontId="0" fillId="7" borderId="1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0" borderId="9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4" borderId="12" xfId="0" applyFill="1" applyBorder="1" applyAlignment="1" applyProtection="1">
      <alignment horizontal="center"/>
      <protection hidden="1"/>
    </xf>
    <xf numFmtId="0" fontId="0" fillId="0" borderId="0" xfId="0" applyBorder="1" applyProtection="1"/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horizontal="center"/>
      <protection hidden="1"/>
    </xf>
    <xf numFmtId="0" fontId="0" fillId="0" borderId="14" xfId="0" applyBorder="1" applyAlignment="1">
      <alignment horizontal="center"/>
    </xf>
    <xf numFmtId="0" fontId="0" fillId="4" borderId="15" xfId="0" applyFill="1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0" fontId="0" fillId="0" borderId="16" xfId="0" applyBorder="1"/>
    <xf numFmtId="0" fontId="0" fillId="8" borderId="16" xfId="0" applyFill="1" applyBorder="1"/>
    <xf numFmtId="0" fontId="0" fillId="8" borderId="16" xfId="0" applyFill="1" applyBorder="1" applyAlignment="1">
      <alignment horizontal="center"/>
    </xf>
    <xf numFmtId="2" fontId="0" fillId="8" borderId="17" xfId="0" applyNumberFormat="1" applyFill="1" applyBorder="1" applyAlignment="1">
      <alignment horizontal="center"/>
    </xf>
    <xf numFmtId="0" fontId="0" fillId="0" borderId="9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9" fontId="0" fillId="6" borderId="1" xfId="2" applyFont="1" applyFill="1" applyBorder="1"/>
    <xf numFmtId="165" fontId="0" fillId="6" borderId="1" xfId="0" applyNumberFormat="1" applyFill="1" applyBorder="1"/>
    <xf numFmtId="9" fontId="0" fillId="6" borderId="1" xfId="2" applyNumberFormat="1" applyFont="1" applyFill="1" applyBorder="1"/>
    <xf numFmtId="0" fontId="12" fillId="0" borderId="1" xfId="0" applyFont="1" applyBorder="1" applyAlignment="1">
      <alignment horizontal="justify" vertical="center" wrapText="1"/>
    </xf>
    <xf numFmtId="0" fontId="13" fillId="9" borderId="0" xfId="0" applyFont="1" applyFill="1"/>
    <xf numFmtId="0" fontId="13" fillId="0" borderId="0" xfId="0" applyFont="1"/>
    <xf numFmtId="0" fontId="14" fillId="0" borderId="1" xfId="0" applyFont="1" applyBorder="1"/>
    <xf numFmtId="0" fontId="13" fillId="0" borderId="1" xfId="0" applyFont="1" applyBorder="1"/>
    <xf numFmtId="0" fontId="14" fillId="6" borderId="1" xfId="0" applyFont="1" applyFill="1" applyBorder="1"/>
    <xf numFmtId="0" fontId="13" fillId="6" borderId="1" xfId="0" applyFont="1" applyFill="1" applyBorder="1"/>
    <xf numFmtId="0" fontId="10" fillId="3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justify" vertical="center" wrapText="1"/>
    </xf>
    <xf numFmtId="0" fontId="17" fillId="0" borderId="0" xfId="0" applyFont="1"/>
    <xf numFmtId="0" fontId="20" fillId="0" borderId="0" xfId="0" applyFont="1" applyAlignment="1">
      <alignment horizontal="center"/>
    </xf>
    <xf numFmtId="0" fontId="12" fillId="6" borderId="1" xfId="0" applyFont="1" applyFill="1" applyBorder="1"/>
    <xf numFmtId="0" fontId="19" fillId="0" borderId="1" xfId="0" applyFont="1" applyBorder="1" applyAlignment="1">
      <alignment horizontal="center"/>
    </xf>
    <xf numFmtId="0" fontId="18" fillId="10" borderId="1" xfId="0" applyFont="1" applyFill="1" applyBorder="1" applyAlignment="1">
      <alignment horizontal="center"/>
    </xf>
    <xf numFmtId="0" fontId="17" fillId="0" borderId="1" xfId="0" applyFont="1" applyBorder="1"/>
    <xf numFmtId="0" fontId="18" fillId="0" borderId="1" xfId="0" applyFont="1" applyBorder="1"/>
    <xf numFmtId="9" fontId="18" fillId="0" borderId="1" xfId="2" applyFont="1" applyBorder="1"/>
    <xf numFmtId="0" fontId="18" fillId="6" borderId="1" xfId="0" applyNumberFormat="1" applyFont="1" applyFill="1" applyBorder="1"/>
    <xf numFmtId="0" fontId="10" fillId="4" borderId="3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/>
    <xf numFmtId="0" fontId="15" fillId="0" borderId="0" xfId="0" applyFont="1"/>
    <xf numFmtId="164" fontId="17" fillId="5" borderId="1" xfId="1" applyNumberFormat="1" applyFont="1" applyFill="1" applyBorder="1" applyAlignment="1">
      <alignment horizontal="center"/>
    </xf>
    <xf numFmtId="1" fontId="22" fillId="5" borderId="1" xfId="0" applyNumberFormat="1" applyFont="1" applyFill="1" applyBorder="1" applyAlignment="1">
      <alignment horizontal="center"/>
    </xf>
    <xf numFmtId="2" fontId="22" fillId="5" borderId="8" xfId="0" applyNumberFormat="1" applyFont="1" applyFill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1" fontId="22" fillId="0" borderId="10" xfId="0" applyNumberFormat="1" applyFont="1" applyBorder="1" applyAlignment="1">
      <alignment horizontal="center"/>
    </xf>
    <xf numFmtId="2" fontId="22" fillId="0" borderId="11" xfId="0" applyNumberFormat="1" applyFont="1" applyBorder="1" applyAlignment="1">
      <alignment horizontal="center"/>
    </xf>
    <xf numFmtId="0" fontId="18" fillId="6" borderId="1" xfId="0" applyFont="1" applyFill="1" applyBorder="1" applyAlignment="1">
      <alignment horizontal="center"/>
    </xf>
    <xf numFmtId="0" fontId="18" fillId="10" borderId="12" xfId="0" applyFont="1" applyFill="1" applyBorder="1" applyAlignment="1">
      <alignment horizontal="center"/>
    </xf>
    <xf numFmtId="0" fontId="17" fillId="6" borderId="1" xfId="0" applyFont="1" applyFill="1" applyBorder="1"/>
    <xf numFmtId="0" fontId="24" fillId="0" borderId="0" xfId="0" applyFont="1"/>
    <xf numFmtId="0" fontId="22" fillId="3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3881953</xdr:colOff>
      <xdr:row>2</xdr:row>
      <xdr:rowOff>62056</xdr:rowOff>
    </xdr:from>
    <xdr:to>
      <xdr:col>2</xdr:col>
      <xdr:colOff>6031882</xdr:colOff>
      <xdr:row>3</xdr:row>
      <xdr:rowOff>62057</xdr:rowOff>
    </xdr:to>
    <xdr:pic>
      <xdr:nvPicPr>
        <xdr:cNvPr id="2" name="Imagen 1" descr="SIE|SISADMI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4544" y="668192"/>
          <a:ext cx="2149929" cy="43295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2182092</xdr:colOff>
      <xdr:row>1</xdr:row>
      <xdr:rowOff>17319</xdr:rowOff>
    </xdr:from>
    <xdr:to>
      <xdr:col>4</xdr:col>
      <xdr:colOff>381000</xdr:colOff>
      <xdr:row>3</xdr:row>
      <xdr:rowOff>17318</xdr:rowOff>
    </xdr:to>
    <xdr:pic>
      <xdr:nvPicPr>
        <xdr:cNvPr id="3" name="Imagen 2" descr="Vicerrectorado UPEA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5319" y="207819"/>
          <a:ext cx="883226" cy="8485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C3:O28"/>
  <sheetViews>
    <sheetView topLeftCell="B1" zoomScale="115" zoomScaleNormal="115" workbookViewId="0">
      <selection activeCell="H7" sqref="H7"/>
    </sheetView>
  </sheetViews>
  <sheetFormatPr baseColWidth="10" defaultRowHeight="15" x14ac:dyDescent="0.25"/>
  <cols>
    <col min="3" max="3" width="7.140625" customWidth="1"/>
    <col min="5" max="5" width="55.85546875" customWidth="1"/>
    <col min="7" max="11" width="7.140625" customWidth="1"/>
    <col min="12" max="12" width="18.28515625" customWidth="1"/>
  </cols>
  <sheetData>
    <row r="3" spans="3:12" ht="29.25" customHeight="1" x14ac:dyDescent="0.25">
      <c r="C3" s="99">
        <v>5</v>
      </c>
      <c r="D3" s="100" t="s">
        <v>0</v>
      </c>
      <c r="E3" s="100"/>
      <c r="F3" s="101" t="s">
        <v>1</v>
      </c>
      <c r="G3" s="101" t="s">
        <v>2</v>
      </c>
      <c r="H3" s="101"/>
      <c r="I3" s="101"/>
      <c r="J3" s="101"/>
      <c r="K3" s="101"/>
      <c r="L3" s="102" t="s">
        <v>3</v>
      </c>
    </row>
    <row r="4" spans="3:12" x14ac:dyDescent="0.25">
      <c r="C4" s="99"/>
      <c r="D4" s="100"/>
      <c r="E4" s="100"/>
      <c r="F4" s="101"/>
      <c r="G4" s="1">
        <v>1</v>
      </c>
      <c r="H4" s="1">
        <v>2</v>
      </c>
      <c r="I4" s="1">
        <v>3</v>
      </c>
      <c r="J4" s="1">
        <v>4</v>
      </c>
      <c r="K4" s="1">
        <v>5</v>
      </c>
      <c r="L4" s="102"/>
    </row>
    <row r="5" spans="3:12" x14ac:dyDescent="0.25">
      <c r="C5" s="2" t="s">
        <v>4</v>
      </c>
      <c r="D5" s="97" t="s">
        <v>5</v>
      </c>
      <c r="E5" s="97"/>
      <c r="F5" s="3"/>
      <c r="G5" s="3"/>
      <c r="H5" s="3"/>
      <c r="I5" s="3"/>
      <c r="J5" s="3"/>
      <c r="K5" s="3"/>
      <c r="L5" s="4"/>
    </row>
    <row r="6" spans="3:12" ht="57" customHeight="1" x14ac:dyDescent="0.25">
      <c r="C6" s="2">
        <v>1</v>
      </c>
      <c r="D6" s="2" t="s">
        <v>6</v>
      </c>
      <c r="E6" s="4" t="s">
        <v>7</v>
      </c>
      <c r="F6" s="5" t="s">
        <v>8</v>
      </c>
      <c r="G6" s="6"/>
      <c r="H6" s="6"/>
      <c r="I6" s="6"/>
      <c r="J6" s="6"/>
      <c r="K6" s="6">
        <v>5</v>
      </c>
      <c r="L6" s="98"/>
    </row>
    <row r="7" spans="3:12" ht="60" customHeight="1" x14ac:dyDescent="0.25">
      <c r="C7" s="2">
        <v>2</v>
      </c>
      <c r="D7" s="2" t="s">
        <v>9</v>
      </c>
      <c r="E7" s="4" t="s">
        <v>10</v>
      </c>
      <c r="F7" s="5" t="s">
        <v>11</v>
      </c>
      <c r="G7" s="6"/>
      <c r="H7" s="6"/>
      <c r="I7" s="6"/>
      <c r="J7" s="6"/>
      <c r="K7" s="6">
        <v>5</v>
      </c>
      <c r="L7" s="98"/>
    </row>
    <row r="8" spans="3:12" x14ac:dyDescent="0.25">
      <c r="C8" s="2" t="s">
        <v>12</v>
      </c>
      <c r="D8" s="97" t="s">
        <v>13</v>
      </c>
      <c r="E8" s="97"/>
      <c r="F8" s="3"/>
      <c r="G8" s="3"/>
      <c r="H8" s="3"/>
      <c r="I8" s="3"/>
      <c r="J8" s="3"/>
      <c r="K8" s="3"/>
      <c r="L8" s="4"/>
    </row>
    <row r="9" spans="3:12" ht="36.75" customHeight="1" x14ac:dyDescent="0.25">
      <c r="C9" s="2">
        <v>3</v>
      </c>
      <c r="D9" s="2" t="s">
        <v>14</v>
      </c>
      <c r="E9" s="4" t="s">
        <v>15</v>
      </c>
      <c r="F9" s="8"/>
      <c r="G9" s="6"/>
      <c r="H9" s="2"/>
      <c r="I9" s="2"/>
      <c r="J9" s="2"/>
      <c r="K9" s="2">
        <v>5</v>
      </c>
      <c r="L9" s="98"/>
    </row>
    <row r="10" spans="3:12" ht="36" customHeight="1" x14ac:dyDescent="0.25">
      <c r="C10" s="2">
        <v>4</v>
      </c>
      <c r="D10" s="2" t="s">
        <v>16</v>
      </c>
      <c r="E10" s="4" t="s">
        <v>17</v>
      </c>
      <c r="F10" s="8"/>
      <c r="G10" s="6"/>
      <c r="H10" s="2"/>
      <c r="I10" s="2"/>
      <c r="J10" s="2"/>
      <c r="K10" s="2">
        <v>5</v>
      </c>
      <c r="L10" s="98"/>
    </row>
    <row r="11" spans="3:12" ht="79.5" customHeight="1" x14ac:dyDescent="0.25">
      <c r="C11" s="2">
        <v>5</v>
      </c>
      <c r="D11" s="2" t="s">
        <v>18</v>
      </c>
      <c r="E11" s="4" t="s">
        <v>19</v>
      </c>
      <c r="F11" s="5" t="s">
        <v>20</v>
      </c>
      <c r="G11" s="6"/>
      <c r="H11" s="6"/>
      <c r="I11" s="6"/>
      <c r="J11" s="6"/>
      <c r="K11" s="6">
        <v>5</v>
      </c>
      <c r="L11" s="98"/>
    </row>
    <row r="12" spans="3:12" x14ac:dyDescent="0.25">
      <c r="C12" s="2" t="s">
        <v>21</v>
      </c>
      <c r="D12" s="97" t="s">
        <v>22</v>
      </c>
      <c r="E12" s="97"/>
      <c r="F12" s="3"/>
      <c r="G12" s="3"/>
      <c r="H12" s="3"/>
      <c r="I12" s="3"/>
      <c r="J12" s="3"/>
      <c r="K12" s="3"/>
      <c r="L12" s="4"/>
    </row>
    <row r="13" spans="3:12" ht="54.75" customHeight="1" x14ac:dyDescent="0.25">
      <c r="C13" s="2">
        <v>6</v>
      </c>
      <c r="D13" s="2" t="s">
        <v>23</v>
      </c>
      <c r="E13" s="4" t="s">
        <v>24</v>
      </c>
      <c r="F13" s="5" t="s">
        <v>25</v>
      </c>
      <c r="G13" s="6"/>
      <c r="H13" s="6"/>
      <c r="I13" s="6"/>
      <c r="J13" s="6"/>
      <c r="K13" s="6">
        <v>5</v>
      </c>
      <c r="L13" s="98"/>
    </row>
    <row r="14" spans="3:12" ht="66.75" customHeight="1" x14ac:dyDescent="0.25">
      <c r="C14" s="2">
        <v>7</v>
      </c>
      <c r="D14" s="2" t="s">
        <v>26</v>
      </c>
      <c r="E14" s="4" t="s">
        <v>27</v>
      </c>
      <c r="F14" s="8"/>
      <c r="G14" s="6"/>
      <c r="H14" s="2"/>
      <c r="I14" s="2"/>
      <c r="J14" s="2"/>
      <c r="K14" s="2">
        <v>5</v>
      </c>
      <c r="L14" s="98"/>
    </row>
    <row r="15" spans="3:12" x14ac:dyDescent="0.25">
      <c r="C15" s="2" t="s">
        <v>28</v>
      </c>
      <c r="D15" s="97" t="s">
        <v>29</v>
      </c>
      <c r="E15" s="97"/>
      <c r="F15" s="3"/>
      <c r="G15" s="3"/>
      <c r="H15" s="3"/>
      <c r="I15" s="3"/>
      <c r="J15" s="3"/>
      <c r="K15" s="3"/>
      <c r="L15" s="4"/>
    </row>
    <row r="16" spans="3:12" ht="99" customHeight="1" x14ac:dyDescent="0.25">
      <c r="C16" s="2">
        <v>8</v>
      </c>
      <c r="D16" s="2" t="s">
        <v>30</v>
      </c>
      <c r="E16" s="4" t="s">
        <v>31</v>
      </c>
      <c r="F16" s="5" t="s">
        <v>32</v>
      </c>
      <c r="G16" s="6"/>
      <c r="H16" s="6"/>
      <c r="I16" s="6"/>
      <c r="J16" s="6"/>
      <c r="K16" s="6">
        <v>5</v>
      </c>
      <c r="L16" s="98"/>
    </row>
    <row r="17" spans="3:15" ht="54" customHeight="1" x14ac:dyDescent="0.25">
      <c r="C17" s="2">
        <v>9</v>
      </c>
      <c r="D17" s="2" t="s">
        <v>33</v>
      </c>
      <c r="E17" s="4" t="s">
        <v>34</v>
      </c>
      <c r="F17" s="8"/>
      <c r="G17" s="6"/>
      <c r="H17" s="2"/>
      <c r="I17" s="2"/>
      <c r="J17" s="2"/>
      <c r="K17" s="2">
        <v>5</v>
      </c>
      <c r="L17" s="98"/>
    </row>
    <row r="18" spans="3:15" ht="58.5" customHeight="1" x14ac:dyDescent="0.25">
      <c r="C18" s="2">
        <v>10</v>
      </c>
      <c r="D18" s="2" t="s">
        <v>35</v>
      </c>
      <c r="E18" s="4" t="s">
        <v>36</v>
      </c>
      <c r="F18" s="8"/>
      <c r="G18" s="6"/>
      <c r="H18" s="2"/>
      <c r="I18" s="2"/>
      <c r="J18" s="2"/>
      <c r="K18" s="2">
        <v>5</v>
      </c>
      <c r="L18" s="98"/>
    </row>
    <row r="19" spans="3:15" ht="46.5" customHeight="1" x14ac:dyDescent="0.25">
      <c r="C19" s="2">
        <v>11</v>
      </c>
      <c r="D19" s="2" t="s">
        <v>37</v>
      </c>
      <c r="E19" s="4" t="s">
        <v>38</v>
      </c>
      <c r="F19" s="8"/>
      <c r="G19" s="6"/>
      <c r="H19" s="2"/>
      <c r="I19" s="2"/>
      <c r="J19" s="2"/>
      <c r="K19" s="2">
        <v>5</v>
      </c>
      <c r="L19" s="98"/>
    </row>
    <row r="20" spans="3:15" ht="46.5" customHeight="1" x14ac:dyDescent="0.25">
      <c r="C20" s="107" t="s">
        <v>58</v>
      </c>
      <c r="D20" s="108"/>
      <c r="E20" s="109"/>
      <c r="F20" s="110">
        <f>SUM(K6+K7+K9+K10+K11+K13+K14+K16+K17+K18+K19)</f>
        <v>55</v>
      </c>
      <c r="G20" s="111"/>
      <c r="H20" s="111"/>
      <c r="I20" s="111"/>
      <c r="J20" s="111"/>
      <c r="K20" s="112"/>
      <c r="L20" s="7"/>
    </row>
    <row r="21" spans="3:15" x14ac:dyDescent="0.25">
      <c r="C21" s="11"/>
      <c r="D21" s="11"/>
      <c r="E21" s="12"/>
      <c r="F21" s="12"/>
      <c r="G21" s="12"/>
      <c r="H21" s="12"/>
      <c r="I21" s="12"/>
      <c r="J21" s="12"/>
      <c r="K21" s="12"/>
      <c r="L21" s="13"/>
    </row>
    <row r="22" spans="3:15" x14ac:dyDescent="0.25">
      <c r="C22" s="11"/>
      <c r="D22" s="11"/>
      <c r="E22" s="12"/>
      <c r="F22" s="12"/>
      <c r="G22" s="12"/>
      <c r="H22" s="12"/>
      <c r="I22" s="12"/>
      <c r="J22" s="12"/>
      <c r="K22" s="12"/>
      <c r="L22" s="13"/>
    </row>
    <row r="24" spans="3:15" x14ac:dyDescent="0.25">
      <c r="C24" s="9" t="s">
        <v>39</v>
      </c>
      <c r="D24" s="104" t="s">
        <v>40</v>
      </c>
      <c r="E24" s="105"/>
      <c r="O24" t="e">
        <f>#REF!/#REF!</f>
        <v>#REF!</v>
      </c>
    </row>
    <row r="25" spans="3:15" x14ac:dyDescent="0.25">
      <c r="C25" s="10" t="s">
        <v>41</v>
      </c>
      <c r="D25" s="103" t="s">
        <v>45</v>
      </c>
      <c r="E25" s="106"/>
    </row>
    <row r="26" spans="3:15" ht="15" customHeight="1" x14ac:dyDescent="0.25">
      <c r="C26" s="10" t="s">
        <v>42</v>
      </c>
      <c r="D26" s="103" t="s">
        <v>46</v>
      </c>
      <c r="E26" s="103"/>
    </row>
    <row r="27" spans="3:15" ht="15" customHeight="1" x14ac:dyDescent="0.25">
      <c r="C27" s="10" t="s">
        <v>43</v>
      </c>
      <c r="D27" s="103" t="s">
        <v>47</v>
      </c>
      <c r="E27" s="103"/>
    </row>
    <row r="28" spans="3:15" ht="15" customHeight="1" x14ac:dyDescent="0.25">
      <c r="C28" s="10" t="s">
        <v>44</v>
      </c>
      <c r="D28" s="103" t="s">
        <v>48</v>
      </c>
      <c r="E28" s="103"/>
    </row>
  </sheetData>
  <mergeCells count="20">
    <mergeCell ref="D27:E27"/>
    <mergeCell ref="D28:E28"/>
    <mergeCell ref="L16:L19"/>
    <mergeCell ref="D24:E24"/>
    <mergeCell ref="D25:E25"/>
    <mergeCell ref="D26:E26"/>
    <mergeCell ref="C20:E20"/>
    <mergeCell ref="F20:K20"/>
    <mergeCell ref="C3:C4"/>
    <mergeCell ref="D3:E4"/>
    <mergeCell ref="F3:F4"/>
    <mergeCell ref="G3:K3"/>
    <mergeCell ref="L6:L7"/>
    <mergeCell ref="L3:L4"/>
    <mergeCell ref="D5:E5"/>
    <mergeCell ref="D15:E15"/>
    <mergeCell ref="D8:E8"/>
    <mergeCell ref="L9:L11"/>
    <mergeCell ref="D12:E12"/>
    <mergeCell ref="L13:L1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2:F52"/>
  <sheetViews>
    <sheetView tabSelected="1" topLeftCell="A25" zoomScaleNormal="100" workbookViewId="0">
      <selection activeCell="E49" sqref="E49"/>
    </sheetView>
  </sheetViews>
  <sheetFormatPr baseColWidth="10" defaultRowHeight="15" x14ac:dyDescent="0.25"/>
  <cols>
    <col min="2" max="2" width="24.140625" customWidth="1"/>
    <col min="3" max="3" width="92" customWidth="1"/>
    <col min="4" max="4" width="40.140625" customWidth="1"/>
    <col min="5" max="5" width="39.140625" customWidth="1"/>
    <col min="6" max="6" width="44.85546875" customWidth="1"/>
    <col min="7" max="7" width="23.28515625" customWidth="1"/>
    <col min="8" max="8" width="55.28515625" customWidth="1"/>
  </cols>
  <sheetData>
    <row r="2" spans="2:5" ht="33" x14ac:dyDescent="0.45">
      <c r="B2" s="115" t="s">
        <v>96</v>
      </c>
      <c r="C2" s="115"/>
      <c r="D2" s="115"/>
      <c r="E2" s="115"/>
    </row>
    <row r="3" spans="2:5" ht="33.75" x14ac:dyDescent="0.5">
      <c r="B3" s="69"/>
      <c r="C3" s="116"/>
      <c r="D3" s="116"/>
      <c r="E3" s="69"/>
    </row>
    <row r="4" spans="2:5" ht="33.75" x14ac:dyDescent="0.5">
      <c r="B4" s="69"/>
      <c r="C4" s="69"/>
      <c r="D4" s="69"/>
      <c r="E4" s="69"/>
    </row>
    <row r="5" spans="2:5" ht="20.25" x14ac:dyDescent="0.3">
      <c r="B5" s="117" t="s">
        <v>95</v>
      </c>
      <c r="C5" s="117"/>
    </row>
    <row r="6" spans="2:5" ht="20.25" x14ac:dyDescent="0.3">
      <c r="B6" s="94"/>
      <c r="C6" s="94"/>
    </row>
    <row r="7" spans="2:5" ht="20.25" x14ac:dyDescent="0.3">
      <c r="B7" s="117" t="s">
        <v>94</v>
      </c>
      <c r="C7" s="117"/>
    </row>
    <row r="9" spans="2:5" ht="30" customHeight="1" x14ac:dyDescent="0.35">
      <c r="B9" s="93" t="s">
        <v>89</v>
      </c>
    </row>
    <row r="10" spans="2:5" ht="30" customHeight="1" x14ac:dyDescent="0.35">
      <c r="B10" s="32"/>
      <c r="C10" s="70" t="s">
        <v>93</v>
      </c>
      <c r="D10" s="91" t="s">
        <v>97</v>
      </c>
      <c r="E10" s="92" t="s">
        <v>51</v>
      </c>
    </row>
    <row r="11" spans="2:5" ht="59.25" customHeight="1" x14ac:dyDescent="0.4">
      <c r="B11" s="66" t="s">
        <v>6</v>
      </c>
      <c r="C11" s="57" t="s">
        <v>7</v>
      </c>
      <c r="D11" s="71">
        <v>5</v>
      </c>
      <c r="E11" s="71">
        <v>0.5</v>
      </c>
    </row>
    <row r="12" spans="2:5" ht="72.75" customHeight="1" x14ac:dyDescent="0.4">
      <c r="B12" s="66" t="s">
        <v>9</v>
      </c>
      <c r="C12" s="57" t="s">
        <v>10</v>
      </c>
      <c r="D12" s="71">
        <v>5</v>
      </c>
      <c r="E12" s="71">
        <v>0.5</v>
      </c>
    </row>
    <row r="13" spans="2:5" ht="26.25" x14ac:dyDescent="0.4">
      <c r="B13" s="66"/>
      <c r="C13" s="67" t="s">
        <v>90</v>
      </c>
      <c r="D13" s="71"/>
      <c r="E13" s="71"/>
    </row>
    <row r="14" spans="2:5" ht="45.75" customHeight="1" x14ac:dyDescent="0.4">
      <c r="B14" s="66" t="s">
        <v>14</v>
      </c>
      <c r="C14" s="57" t="s">
        <v>15</v>
      </c>
      <c r="D14" s="71">
        <v>5</v>
      </c>
      <c r="E14" s="71">
        <v>1</v>
      </c>
    </row>
    <row r="15" spans="2:5" ht="38.25" customHeight="1" x14ac:dyDescent="0.4">
      <c r="B15" s="66" t="s">
        <v>16</v>
      </c>
      <c r="C15" s="57" t="s">
        <v>17</v>
      </c>
      <c r="D15" s="71">
        <v>5</v>
      </c>
      <c r="E15" s="71">
        <v>1</v>
      </c>
    </row>
    <row r="16" spans="2:5" ht="54.75" customHeight="1" x14ac:dyDescent="0.4">
      <c r="B16" s="66" t="s">
        <v>18</v>
      </c>
      <c r="C16" s="57" t="s">
        <v>19</v>
      </c>
      <c r="D16" s="71">
        <v>5</v>
      </c>
      <c r="E16" s="71">
        <v>1</v>
      </c>
    </row>
    <row r="17" spans="2:5" ht="26.25" x14ac:dyDescent="0.4">
      <c r="B17" s="66"/>
      <c r="C17" s="67" t="s">
        <v>91</v>
      </c>
      <c r="D17" s="71"/>
      <c r="E17" s="71"/>
    </row>
    <row r="18" spans="2:5" ht="55.5" customHeight="1" x14ac:dyDescent="0.4">
      <c r="B18" s="66" t="s">
        <v>23</v>
      </c>
      <c r="C18" s="57" t="s">
        <v>24</v>
      </c>
      <c r="D18" s="71">
        <v>5</v>
      </c>
      <c r="E18" s="71">
        <v>1</v>
      </c>
    </row>
    <row r="19" spans="2:5" ht="38.25" customHeight="1" x14ac:dyDescent="0.4">
      <c r="B19" s="66" t="s">
        <v>26</v>
      </c>
      <c r="C19" s="57" t="s">
        <v>27</v>
      </c>
      <c r="D19" s="71">
        <v>5</v>
      </c>
      <c r="E19" s="71">
        <v>1</v>
      </c>
    </row>
    <row r="20" spans="2:5" ht="26.25" x14ac:dyDescent="0.4">
      <c r="B20" s="66"/>
      <c r="C20" s="67" t="s">
        <v>92</v>
      </c>
      <c r="D20" s="71"/>
      <c r="E20" s="71"/>
    </row>
    <row r="21" spans="2:5" ht="75" customHeight="1" x14ac:dyDescent="0.4">
      <c r="B21" s="66" t="s">
        <v>30</v>
      </c>
      <c r="C21" s="57" t="s">
        <v>31</v>
      </c>
      <c r="D21" s="71">
        <v>5</v>
      </c>
      <c r="E21" s="71">
        <v>1</v>
      </c>
    </row>
    <row r="22" spans="2:5" ht="59.25" customHeight="1" x14ac:dyDescent="0.4">
      <c r="B22" s="66" t="s">
        <v>33</v>
      </c>
      <c r="C22" s="57" t="s">
        <v>34</v>
      </c>
      <c r="D22" s="71">
        <v>5</v>
      </c>
      <c r="E22" s="71">
        <v>1</v>
      </c>
    </row>
    <row r="23" spans="2:5" ht="47.25" customHeight="1" x14ac:dyDescent="0.4">
      <c r="B23" s="66" t="s">
        <v>35</v>
      </c>
      <c r="C23" s="57" t="s">
        <v>36</v>
      </c>
      <c r="D23" s="71">
        <v>5</v>
      </c>
      <c r="E23" s="71">
        <v>1</v>
      </c>
    </row>
    <row r="24" spans="2:5" ht="59.25" customHeight="1" x14ac:dyDescent="0.4">
      <c r="B24" s="66" t="s">
        <v>37</v>
      </c>
      <c r="C24" s="57" t="s">
        <v>38</v>
      </c>
      <c r="D24" s="71">
        <v>5</v>
      </c>
      <c r="E24" s="71">
        <v>1</v>
      </c>
    </row>
    <row r="25" spans="2:5" ht="23.25" x14ac:dyDescent="0.35">
      <c r="B25" s="58"/>
      <c r="C25" s="59" t="s">
        <v>64</v>
      </c>
      <c r="D25" s="91">
        <f>SUM(D11:D24)</f>
        <v>55</v>
      </c>
      <c r="E25" s="72">
        <f>SUM(E11:E24)</f>
        <v>10</v>
      </c>
    </row>
    <row r="26" spans="2:5" ht="23.25" x14ac:dyDescent="0.35">
      <c r="B26" s="60" t="s">
        <v>65</v>
      </c>
      <c r="C26" s="61" t="s">
        <v>49</v>
      </c>
      <c r="D26" s="74">
        <f>AVERAGE(D11:D24)</f>
        <v>5</v>
      </c>
      <c r="E26" s="59"/>
    </row>
    <row r="27" spans="2:5" ht="23.25" x14ac:dyDescent="0.35">
      <c r="B27" s="60" t="s">
        <v>66</v>
      </c>
      <c r="C27" s="61" t="s">
        <v>50</v>
      </c>
      <c r="D27" s="75">
        <f>D25/$D$25</f>
        <v>1</v>
      </c>
      <c r="E27" s="59"/>
    </row>
    <row r="28" spans="2:5" ht="23.25" x14ac:dyDescent="0.35">
      <c r="B28" s="62" t="s">
        <v>67</v>
      </c>
      <c r="C28" s="63" t="s">
        <v>52</v>
      </c>
      <c r="D28" s="76">
        <f>D26*D27/10</f>
        <v>0.5</v>
      </c>
      <c r="E28" s="59"/>
    </row>
    <row r="29" spans="2:5" ht="18.75" x14ac:dyDescent="0.3">
      <c r="B29" s="59"/>
      <c r="C29" s="59"/>
      <c r="D29" s="59"/>
      <c r="E29" s="59"/>
    </row>
    <row r="30" spans="2:5" ht="18.75" x14ac:dyDescent="0.3">
      <c r="B30" s="59"/>
      <c r="C30" s="59"/>
      <c r="D30" s="59"/>
      <c r="E30" s="59"/>
    </row>
    <row r="31" spans="2:5" ht="18.75" x14ac:dyDescent="0.3">
      <c r="B31" s="59"/>
      <c r="C31" s="64" t="s">
        <v>39</v>
      </c>
      <c r="D31" s="120" t="s">
        <v>40</v>
      </c>
      <c r="E31" s="121"/>
    </row>
    <row r="32" spans="2:5" ht="18.75" customHeight="1" x14ac:dyDescent="0.3">
      <c r="B32" s="59"/>
      <c r="C32" s="65" t="s">
        <v>41</v>
      </c>
      <c r="D32" s="118" t="s">
        <v>45</v>
      </c>
      <c r="E32" s="119"/>
    </row>
    <row r="33" spans="2:6" ht="18.75" x14ac:dyDescent="0.3">
      <c r="B33" s="59"/>
      <c r="C33" s="65" t="s">
        <v>42</v>
      </c>
      <c r="D33" s="118" t="s">
        <v>46</v>
      </c>
      <c r="E33" s="119"/>
    </row>
    <row r="34" spans="2:6" ht="18.75" x14ac:dyDescent="0.3">
      <c r="B34" s="59"/>
      <c r="C34" s="65" t="s">
        <v>43</v>
      </c>
      <c r="D34" s="118" t="s">
        <v>47</v>
      </c>
      <c r="E34" s="119"/>
    </row>
    <row r="35" spans="2:6" ht="18.75" x14ac:dyDescent="0.3">
      <c r="B35" s="59"/>
      <c r="C35" s="65" t="s">
        <v>44</v>
      </c>
      <c r="D35" s="118" t="s">
        <v>48</v>
      </c>
      <c r="E35" s="119"/>
    </row>
    <row r="36" spans="2:6" ht="18.75" x14ac:dyDescent="0.3">
      <c r="B36" s="59"/>
      <c r="C36" s="59"/>
      <c r="D36" s="59"/>
      <c r="E36" s="59"/>
    </row>
    <row r="39" spans="2:6" ht="15.75" thickBot="1" x14ac:dyDescent="0.3"/>
    <row r="40" spans="2:6" ht="18.75" thickTop="1" x14ac:dyDescent="0.25">
      <c r="B40" s="113" t="s">
        <v>62</v>
      </c>
      <c r="C40" s="77" t="s">
        <v>49</v>
      </c>
      <c r="D40" s="77" t="s">
        <v>50</v>
      </c>
      <c r="E40" s="77" t="s">
        <v>51</v>
      </c>
      <c r="F40" s="78" t="s">
        <v>52</v>
      </c>
    </row>
    <row r="41" spans="2:6" ht="21.75" thickBot="1" x14ac:dyDescent="0.3">
      <c r="B41" s="114"/>
      <c r="C41" s="79" t="s">
        <v>98</v>
      </c>
      <c r="D41" s="79" t="s">
        <v>99</v>
      </c>
      <c r="E41" s="79" t="s">
        <v>100</v>
      </c>
      <c r="F41" s="80" t="s">
        <v>101</v>
      </c>
    </row>
    <row r="42" spans="2:6" ht="22.5" thickTop="1" thickBot="1" x14ac:dyDescent="0.4">
      <c r="B42" s="73" t="s">
        <v>57</v>
      </c>
      <c r="C42" s="84">
        <v>5</v>
      </c>
      <c r="D42" s="85">
        <f>C42*20</f>
        <v>100</v>
      </c>
      <c r="E42" s="85">
        <v>10</v>
      </c>
      <c r="F42" s="86">
        <f>C42*D42/E42</f>
        <v>50</v>
      </c>
    </row>
    <row r="43" spans="2:6" ht="21" thickBot="1" x14ac:dyDescent="0.35">
      <c r="B43" s="87"/>
      <c r="C43" s="87"/>
      <c r="D43" s="88" t="s">
        <v>58</v>
      </c>
      <c r="E43" s="89">
        <f>SUM(E42:E42)</f>
        <v>10</v>
      </c>
      <c r="F43" s="90">
        <f>SUM(F42:F42)</f>
        <v>50</v>
      </c>
    </row>
    <row r="44" spans="2:6" ht="21" x14ac:dyDescent="0.35">
      <c r="B44" s="81" t="s">
        <v>99</v>
      </c>
      <c r="C44" s="82" t="s">
        <v>102</v>
      </c>
      <c r="D44" s="83"/>
      <c r="E44" s="83"/>
      <c r="F44" s="83"/>
    </row>
    <row r="45" spans="2:6" ht="21" x14ac:dyDescent="0.35">
      <c r="B45" s="82" t="s">
        <v>103</v>
      </c>
      <c r="C45" s="83"/>
      <c r="D45" s="82" t="s">
        <v>61</v>
      </c>
      <c r="E45" s="83"/>
      <c r="F45" s="26">
        <f>+F43</f>
        <v>50</v>
      </c>
    </row>
    <row r="46" spans="2:6" ht="18.75" x14ac:dyDescent="0.3">
      <c r="B46" s="59"/>
      <c r="C46" s="59"/>
      <c r="D46" s="59"/>
      <c r="E46" s="59"/>
      <c r="F46" s="59"/>
    </row>
    <row r="47" spans="2:6" ht="20.25" x14ac:dyDescent="0.3">
      <c r="B47" s="95" t="s">
        <v>39</v>
      </c>
      <c r="C47" s="122" t="s">
        <v>40</v>
      </c>
      <c r="D47" s="123"/>
      <c r="E47" s="59"/>
      <c r="F47" s="59"/>
    </row>
    <row r="48" spans="2:6" ht="21" x14ac:dyDescent="0.3">
      <c r="B48" s="96" t="s">
        <v>41</v>
      </c>
      <c r="C48" s="124" t="s">
        <v>45</v>
      </c>
      <c r="D48" s="125"/>
      <c r="E48" s="59"/>
      <c r="F48" s="59"/>
    </row>
    <row r="49" spans="2:6" ht="20.25" x14ac:dyDescent="0.3">
      <c r="B49" s="96" t="s">
        <v>42</v>
      </c>
      <c r="C49" s="124" t="s">
        <v>46</v>
      </c>
      <c r="D49" s="124"/>
      <c r="E49" s="59"/>
      <c r="F49" s="59"/>
    </row>
    <row r="50" spans="2:6" ht="20.25" x14ac:dyDescent="0.25">
      <c r="B50" s="96" t="s">
        <v>43</v>
      </c>
      <c r="C50" s="124" t="s">
        <v>104</v>
      </c>
      <c r="D50" s="124"/>
    </row>
    <row r="51" spans="2:6" ht="20.25" x14ac:dyDescent="0.25">
      <c r="B51" s="96" t="s">
        <v>44</v>
      </c>
      <c r="C51" s="124" t="s">
        <v>48</v>
      </c>
      <c r="D51" s="124"/>
    </row>
    <row r="52" spans="2:6" ht="21" x14ac:dyDescent="0.35">
      <c r="B52" s="68"/>
      <c r="C52" s="68"/>
      <c r="D52" s="68"/>
    </row>
  </sheetData>
  <mergeCells count="15">
    <mergeCell ref="C47:D47"/>
    <mergeCell ref="C48:D48"/>
    <mergeCell ref="C49:D49"/>
    <mergeCell ref="C50:D50"/>
    <mergeCell ref="C51:D51"/>
    <mergeCell ref="B40:B41"/>
    <mergeCell ref="B2:E2"/>
    <mergeCell ref="C3:D3"/>
    <mergeCell ref="B5:C5"/>
    <mergeCell ref="B7:C7"/>
    <mergeCell ref="D35:E35"/>
    <mergeCell ref="D31:E31"/>
    <mergeCell ref="D32:E32"/>
    <mergeCell ref="D33:E33"/>
    <mergeCell ref="D34:E34"/>
  </mergeCells>
  <pageMargins left="1.84" right="0.53" top="0.35" bottom="0.6" header="0.3" footer="0.3"/>
  <pageSetup paperSize="9" scale="39" fitToWidth="6" orientation="landscape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workbookViewId="0">
      <selection activeCell="D19" sqref="D19"/>
    </sheetView>
  </sheetViews>
  <sheetFormatPr baseColWidth="10" defaultRowHeight="15" x14ac:dyDescent="0.25"/>
  <cols>
    <col min="2" max="2" width="40.28515625" customWidth="1"/>
    <col min="3" max="3" width="24.42578125" customWidth="1"/>
    <col min="4" max="4" width="23.42578125" customWidth="1"/>
    <col min="5" max="5" width="41.140625" customWidth="1"/>
    <col min="6" max="8" width="23.42578125" customWidth="1"/>
  </cols>
  <sheetData>
    <row r="2" spans="3:8" ht="15.75" thickBot="1" x14ac:dyDescent="0.3"/>
    <row r="3" spans="3:8" ht="32.25" thickTop="1" x14ac:dyDescent="0.25">
      <c r="D3" s="126" t="s">
        <v>62</v>
      </c>
      <c r="E3" s="14" t="s">
        <v>49</v>
      </c>
      <c r="F3" s="14" t="s">
        <v>50</v>
      </c>
      <c r="G3" s="14" t="s">
        <v>51</v>
      </c>
      <c r="H3" s="15" t="s">
        <v>52</v>
      </c>
    </row>
    <row r="4" spans="3:8" ht="19.5" thickBot="1" x14ac:dyDescent="0.3">
      <c r="D4" s="127"/>
      <c r="E4" s="16" t="s">
        <v>53</v>
      </c>
      <c r="F4" s="16" t="s">
        <v>54</v>
      </c>
      <c r="G4" s="16" t="s">
        <v>55</v>
      </c>
      <c r="H4" s="17" t="s">
        <v>56</v>
      </c>
    </row>
    <row r="5" spans="3:8" ht="17.25" thickTop="1" thickBot="1" x14ac:dyDescent="0.3">
      <c r="D5" t="s">
        <v>57</v>
      </c>
      <c r="E5" s="27">
        <v>5</v>
      </c>
      <c r="F5" s="18">
        <f>E5*20</f>
        <v>100</v>
      </c>
      <c r="G5" s="18">
        <v>100</v>
      </c>
      <c r="H5" s="19">
        <f>E5*F5/G5</f>
        <v>5</v>
      </c>
    </row>
    <row r="6" spans="3:8" ht="16.5" thickBot="1" x14ac:dyDescent="0.3">
      <c r="D6" s="20"/>
      <c r="E6" s="20"/>
      <c r="F6" s="21" t="s">
        <v>58</v>
      </c>
      <c r="G6" s="28">
        <f>SUM(G5:G5)</f>
        <v>100</v>
      </c>
      <c r="H6" s="22">
        <f>SUM(H5:H5)</f>
        <v>5</v>
      </c>
    </row>
    <row r="7" spans="3:8" ht="18.75" x14ac:dyDescent="0.35">
      <c r="D7" s="23" t="s">
        <v>54</v>
      </c>
      <c r="E7" s="24" t="s">
        <v>59</v>
      </c>
      <c r="F7" s="25"/>
      <c r="G7" s="25"/>
      <c r="H7" s="25"/>
    </row>
    <row r="8" spans="3:8" ht="19.5" x14ac:dyDescent="0.35">
      <c r="D8" s="24" t="s">
        <v>60</v>
      </c>
      <c r="E8" s="25"/>
      <c r="F8" s="24" t="s">
        <v>61</v>
      </c>
      <c r="G8" s="25"/>
      <c r="H8" s="26">
        <f>+H6</f>
        <v>5</v>
      </c>
    </row>
    <row r="11" spans="3:8" x14ac:dyDescent="0.25">
      <c r="D11" s="29" t="s">
        <v>63</v>
      </c>
    </row>
    <row r="13" spans="3:8" x14ac:dyDescent="0.25">
      <c r="C13">
        <v>1</v>
      </c>
      <c r="D13">
        <v>10</v>
      </c>
    </row>
    <row r="14" spans="3:8" x14ac:dyDescent="0.25">
      <c r="C14">
        <v>2</v>
      </c>
      <c r="D14">
        <v>10</v>
      </c>
    </row>
    <row r="15" spans="3:8" x14ac:dyDescent="0.25">
      <c r="C15">
        <v>3</v>
      </c>
      <c r="D15">
        <v>10</v>
      </c>
    </row>
    <row r="16" spans="3:8" x14ac:dyDescent="0.25">
      <c r="C16">
        <v>4</v>
      </c>
      <c r="D16">
        <v>10</v>
      </c>
    </row>
    <row r="17" spans="2:9" x14ac:dyDescent="0.25">
      <c r="C17">
        <v>5</v>
      </c>
      <c r="D17">
        <v>10</v>
      </c>
    </row>
    <row r="18" spans="2:9" x14ac:dyDescent="0.25">
      <c r="C18" t="s">
        <v>64</v>
      </c>
      <c r="D18" s="29">
        <f>SUM(D13:D17)</f>
        <v>50</v>
      </c>
    </row>
    <row r="19" spans="2:9" x14ac:dyDescent="0.25">
      <c r="B19" s="30" t="s">
        <v>65</v>
      </c>
      <c r="C19" s="32" t="s">
        <v>49</v>
      </c>
      <c r="D19" s="56"/>
    </row>
    <row r="20" spans="2:9" x14ac:dyDescent="0.25">
      <c r="B20" s="30" t="s">
        <v>66</v>
      </c>
      <c r="C20" s="32" t="s">
        <v>50</v>
      </c>
      <c r="D20" s="54">
        <f>D18/$D$18</f>
        <v>1</v>
      </c>
    </row>
    <row r="21" spans="2:9" x14ac:dyDescent="0.25">
      <c r="B21" s="31" t="s">
        <v>67</v>
      </c>
      <c r="C21" s="32" t="s">
        <v>52</v>
      </c>
      <c r="D21" s="55">
        <f>D19*D20/100</f>
        <v>0</v>
      </c>
    </row>
    <row r="26" spans="2:9" x14ac:dyDescent="0.25">
      <c r="B26" s="33" t="s">
        <v>62</v>
      </c>
      <c r="C26" s="33" t="s">
        <v>87</v>
      </c>
      <c r="D26" s="33" t="s">
        <v>88</v>
      </c>
      <c r="E26" s="33"/>
      <c r="F26" s="34" t="s">
        <v>1</v>
      </c>
      <c r="G26" s="35" t="s">
        <v>68</v>
      </c>
      <c r="H26" s="36" t="s">
        <v>69</v>
      </c>
      <c r="I26" s="35" t="s">
        <v>70</v>
      </c>
    </row>
    <row r="27" spans="2:9" x14ac:dyDescent="0.25">
      <c r="B27" s="128" t="s">
        <v>71</v>
      </c>
      <c r="C27" s="51">
        <v>1</v>
      </c>
      <c r="D27" s="38" t="s">
        <v>72</v>
      </c>
      <c r="E27" s="37" t="s">
        <v>73</v>
      </c>
      <c r="F27" s="37" t="s">
        <v>74</v>
      </c>
      <c r="G27" s="38">
        <v>6</v>
      </c>
      <c r="H27" s="39">
        <v>10</v>
      </c>
      <c r="I27" s="44">
        <f>+H27*G27</f>
        <v>60</v>
      </c>
    </row>
    <row r="28" spans="2:9" x14ac:dyDescent="0.25">
      <c r="B28" s="129"/>
      <c r="C28" s="52">
        <v>2</v>
      </c>
      <c r="D28" s="42" t="s">
        <v>75</v>
      </c>
      <c r="E28" s="41" t="s">
        <v>76</v>
      </c>
      <c r="F28" s="41" t="s">
        <v>77</v>
      </c>
      <c r="G28" s="42">
        <v>8</v>
      </c>
      <c r="H28" s="43">
        <v>10</v>
      </c>
      <c r="I28" s="44">
        <f>+H28*G28</f>
        <v>80</v>
      </c>
    </row>
    <row r="29" spans="2:9" x14ac:dyDescent="0.25">
      <c r="B29" s="129"/>
      <c r="C29" s="52">
        <v>3</v>
      </c>
      <c r="D29" s="42" t="s">
        <v>78</v>
      </c>
      <c r="E29" s="41" t="s">
        <v>79</v>
      </c>
      <c r="F29" s="41" t="s">
        <v>80</v>
      </c>
      <c r="G29" s="42">
        <v>10</v>
      </c>
      <c r="H29" s="43">
        <v>10</v>
      </c>
      <c r="I29" s="44">
        <f>+H29*G29</f>
        <v>100</v>
      </c>
    </row>
    <row r="30" spans="2:9" x14ac:dyDescent="0.25">
      <c r="B30" s="129"/>
      <c r="C30" s="53">
        <v>4</v>
      </c>
      <c r="D30" s="42" t="s">
        <v>81</v>
      </c>
      <c r="E30" s="41" t="s">
        <v>82</v>
      </c>
      <c r="F30" s="41" t="s">
        <v>83</v>
      </c>
      <c r="G30" s="42">
        <v>8</v>
      </c>
      <c r="H30" s="43">
        <v>10</v>
      </c>
      <c r="I30" s="44">
        <f>+H30*G30</f>
        <v>80</v>
      </c>
    </row>
    <row r="31" spans="2:9" x14ac:dyDescent="0.25">
      <c r="B31" s="129"/>
      <c r="C31" s="53">
        <v>5</v>
      </c>
      <c r="D31" s="42" t="s">
        <v>84</v>
      </c>
      <c r="E31" s="41" t="s">
        <v>85</v>
      </c>
      <c r="F31" s="41" t="s">
        <v>83</v>
      </c>
      <c r="G31" s="42">
        <v>8</v>
      </c>
      <c r="H31" s="45">
        <v>10</v>
      </c>
      <c r="I31" s="44">
        <f>+H31*G31</f>
        <v>80</v>
      </c>
    </row>
    <row r="32" spans="2:9" x14ac:dyDescent="0.25">
      <c r="B32" s="129"/>
      <c r="C32" s="40"/>
      <c r="D32" s="41"/>
      <c r="E32" s="41"/>
      <c r="F32" s="41">
        <f>COUNTA(F27:F31)</f>
        <v>5</v>
      </c>
      <c r="G32" s="42">
        <f>SUM(G27:G31)</f>
        <v>40</v>
      </c>
      <c r="H32" s="46"/>
      <c r="I32" s="44">
        <f>SUM(I27:I31)</f>
        <v>400</v>
      </c>
    </row>
    <row r="33" spans="2:9" x14ac:dyDescent="0.25">
      <c r="B33" s="130"/>
      <c r="C33" s="47"/>
      <c r="D33" s="47"/>
      <c r="E33" s="48" t="s">
        <v>86</v>
      </c>
      <c r="F33" s="48"/>
      <c r="G33" s="49"/>
      <c r="H33" s="49"/>
      <c r="I33" s="50">
        <f>+I32/G32</f>
        <v>10</v>
      </c>
    </row>
  </sheetData>
  <mergeCells count="2">
    <mergeCell ref="D3:D4"/>
    <mergeCell ref="B27:B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EVALUACION DOCENTE</vt:lpstr>
      <vt:lpstr>CUADRO RESUMEN DE VALORACIÓN</vt:lpstr>
      <vt:lpstr>Hoja3</vt:lpstr>
      <vt:lpstr>'CUADRO RESUMEN DE VALORACIÓN'!Área_de_impresión</vt:lpstr>
    </vt:vector>
  </TitlesOfParts>
  <Company>InKulpado666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2021-06-01T16:50:20Z</cp:lastPrinted>
  <dcterms:created xsi:type="dcterms:W3CDTF">2021-04-27T17:52:02Z</dcterms:created>
  <dcterms:modified xsi:type="dcterms:W3CDTF">2021-10-18T19:02:52Z</dcterms:modified>
</cp:coreProperties>
</file>